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_BUILDING DEPARTMENT\Building Forms\Sewer_Grease trap related\"/>
    </mc:Choice>
  </mc:AlternateContent>
  <bookViews>
    <workbookView xWindow="0" yWindow="0" windowWidth="24705" windowHeight="11520"/>
  </bookViews>
  <sheets>
    <sheet name="Sheet1" sheetId="1" r:id="rId1"/>
  </sheets>
  <definedNames>
    <definedName name="_xlnm.Print_Area" localSheetId="0">Sheet1!$B$2:$Q$61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E24" i="1" l="1"/>
  <c r="M24" i="1" s="1"/>
  <c r="O24" i="1" s="1"/>
  <c r="E59" i="1" s="1"/>
</calcChain>
</file>

<file path=xl/sharedStrings.xml><?xml version="1.0" encoding="utf-8"?>
<sst xmlns="http://schemas.openxmlformats.org/spreadsheetml/2006/main" count="90" uniqueCount="77">
  <si>
    <t>Building Inspector</t>
  </si>
  <si>
    <t>217 E Center St, Moab, UT 84532</t>
  </si>
  <si>
    <t>Grease Interceptor Sizing</t>
  </si>
  <si>
    <t>Business Name:</t>
  </si>
  <si>
    <t>Business Address:</t>
  </si>
  <si>
    <t>Phone:</t>
  </si>
  <si>
    <t>Contact:</t>
  </si>
  <si>
    <t>Email Address:</t>
  </si>
  <si>
    <t>Days/Hours of Operation:</t>
  </si>
  <si>
    <t>Number of Meals per Peak Hour</t>
  </si>
  <si>
    <t>Waste Flow Rate</t>
  </si>
  <si>
    <t>Retention Time</t>
  </si>
  <si>
    <t>Storage Factor</t>
  </si>
  <si>
    <t>Calculated Interceptor Size</t>
  </si>
  <si>
    <t>Approved Grease Interceptor</t>
  </si>
  <si>
    <t>Enter Calculations &gt; Here</t>
  </si>
  <si>
    <t>X</t>
  </si>
  <si>
    <t>=</t>
  </si>
  <si>
    <t>Step 1</t>
  </si>
  <si>
    <t>Step 2</t>
  </si>
  <si>
    <t>Step 3</t>
  </si>
  <si>
    <t>Step 4</t>
  </si>
  <si>
    <t>Step 5</t>
  </si>
  <si>
    <t>Step 6</t>
  </si>
  <si>
    <t>Number of Meals Per Peak Hour:</t>
  </si>
  <si>
    <t>Notes:</t>
  </si>
  <si>
    <t>Seating Capacity</t>
  </si>
  <si>
    <t>Meal Factor</t>
  </si>
  <si>
    <t>Meals per Peak Hour</t>
  </si>
  <si>
    <t>x</t>
  </si>
  <si>
    <t>Establishment Type:</t>
  </si>
  <si>
    <t>Fast Food (45 min)</t>
  </si>
  <si>
    <t>Restaurant (60 min)</t>
  </si>
  <si>
    <t>Leisure Dining (90 min)</t>
  </si>
  <si>
    <t>Dinner Club (120 min)</t>
  </si>
  <si>
    <t>Waste Flow Rate:</t>
  </si>
  <si>
    <t>Condition</t>
  </si>
  <si>
    <t>Flow Rate</t>
  </si>
  <si>
    <t>With a Dishwashing Machine</t>
  </si>
  <si>
    <t>6 Gallons</t>
  </si>
  <si>
    <t>Without a Dishwashing Machine</t>
  </si>
  <si>
    <t>5 Gallons</t>
  </si>
  <si>
    <t>Single Service Kitchen</t>
  </si>
  <si>
    <t>2 Gallons</t>
  </si>
  <si>
    <t>Food Waste Disposer Only</t>
  </si>
  <si>
    <t>1 Gallon</t>
  </si>
  <si>
    <t>Commercial Kitchen Waste with Dishwasher</t>
  </si>
  <si>
    <t>2.5 Hours</t>
  </si>
  <si>
    <t>Single Service Kitchen or not Dishwasher</t>
  </si>
  <si>
    <t>1.5 Hours</t>
  </si>
  <si>
    <t>Kitchen Type</t>
  </si>
  <si>
    <t>Fully Equipped Commercial</t>
  </si>
  <si>
    <t>Hours of Operation</t>
  </si>
  <si>
    <t>8 Hours</t>
  </si>
  <si>
    <t>12 Hours</t>
  </si>
  <si>
    <t>16 Hours</t>
  </si>
  <si>
    <t>24 Hours</t>
  </si>
  <si>
    <t>Calculate Liquid Capacity</t>
  </si>
  <si>
    <t>Multiply the values from step 1,2,3 and 4. The result is the approximate</t>
  </si>
  <si>
    <t>grease interceptor size for this application</t>
  </si>
  <si>
    <t>Select Grease Interceptor</t>
  </si>
  <si>
    <t>Using the approximate required liquid capacity from step 5, select an</t>
  </si>
  <si>
    <t>appropriate size as recommended by the manufacturer</t>
  </si>
  <si>
    <t xml:space="preserve"> 435-259-5129</t>
  </si>
  <si>
    <t>inspections@moabcity.org</t>
  </si>
  <si>
    <t>How is waste oil/grease handled, stored, and recycled/disposed?</t>
  </si>
  <si>
    <t>The minimum sized Grease Interceptor permitted is 500 gallons; maximum sized unit is 4000 gallons.</t>
  </si>
  <si>
    <t>n</t>
  </si>
  <si>
    <t xml:space="preserve">A City of Moab building permit application should accompany this worksheet. Contact the building inspector at </t>
  </si>
  <si>
    <t xml:space="preserve"> 435-259-5129 if you have any questions. The building inspector's signature approval is required on this form.</t>
  </si>
  <si>
    <r>
      <rPr>
        <sz val="6"/>
        <color rgb="FF000000"/>
        <rFont val="Wingdings"/>
        <charset val="2"/>
      </rPr>
      <t>o</t>
    </r>
    <r>
      <rPr>
        <sz val="6"/>
        <color rgb="FF000000"/>
        <rFont val="Calibri"/>
        <family val="2"/>
        <scheme val="minor"/>
      </rPr>
      <t xml:space="preserve">S   </t>
    </r>
    <r>
      <rPr>
        <sz val="6"/>
        <color rgb="FF000000"/>
        <rFont val="Wingdings"/>
        <charset val="2"/>
      </rPr>
      <t>o</t>
    </r>
    <r>
      <rPr>
        <sz val="6"/>
        <color rgb="FF000000"/>
        <rFont val="Calibri"/>
        <family val="2"/>
        <scheme val="minor"/>
      </rPr>
      <t xml:space="preserve">M    </t>
    </r>
    <r>
      <rPr>
        <sz val="6"/>
        <color rgb="FF000000"/>
        <rFont val="Wingdings"/>
        <charset val="2"/>
      </rPr>
      <t>o</t>
    </r>
    <r>
      <rPr>
        <sz val="6"/>
        <color rgb="FF000000"/>
        <rFont val="Calibri"/>
        <family val="2"/>
        <scheme val="minor"/>
      </rPr>
      <t xml:space="preserve">T   </t>
    </r>
    <r>
      <rPr>
        <sz val="6"/>
        <color rgb="FF000000"/>
        <rFont val="Wingdings"/>
        <charset val="2"/>
      </rPr>
      <t>o</t>
    </r>
    <r>
      <rPr>
        <sz val="6"/>
        <color rgb="FF000000"/>
        <rFont val="Calibri"/>
        <family val="2"/>
        <scheme val="minor"/>
      </rPr>
      <t xml:space="preserve">W   </t>
    </r>
    <r>
      <rPr>
        <sz val="6"/>
        <color rgb="FF000000"/>
        <rFont val="Wingdings"/>
        <charset val="2"/>
      </rPr>
      <t>o</t>
    </r>
    <r>
      <rPr>
        <sz val="6"/>
        <color rgb="FF000000"/>
        <rFont val="Calibri"/>
        <family val="2"/>
        <scheme val="minor"/>
      </rPr>
      <t xml:space="preserve">T   </t>
    </r>
    <r>
      <rPr>
        <sz val="6"/>
        <color rgb="FF000000"/>
        <rFont val="Wingdings"/>
        <charset val="2"/>
      </rPr>
      <t>o</t>
    </r>
    <r>
      <rPr>
        <sz val="6"/>
        <color rgb="FF000000"/>
        <rFont val="Calibri"/>
        <family val="2"/>
        <scheme val="minor"/>
      </rPr>
      <t xml:space="preserve">F   </t>
    </r>
    <r>
      <rPr>
        <sz val="6"/>
        <color rgb="FF000000"/>
        <rFont val="Wingdings"/>
        <charset val="2"/>
      </rPr>
      <t>o</t>
    </r>
    <r>
      <rPr>
        <sz val="6"/>
        <color rgb="FF000000"/>
        <rFont val="Calibri"/>
        <family val="2"/>
        <scheme val="minor"/>
      </rPr>
      <t>S</t>
    </r>
  </si>
  <si>
    <t xml:space="preserve">  Size Approved:  </t>
  </si>
  <si>
    <t xml:space="preserve">  Gallons</t>
  </si>
  <si>
    <t xml:space="preserve">Approved by:  </t>
  </si>
  <si>
    <t xml:space="preserve">Inventory of kitchen equipment and plumbing fixtures for this establishment (grills, burners, ovens, hoods, </t>
  </si>
  <si>
    <t>deep fryers, wok stations, soup kettles, sinks, prewash sinks, dishwasher, mop sink, floor drains, etc.):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</si>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</sst>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m/dd/yyyy"/>
  </numFmts>
  <fonts count="2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Wingdings"/>
      <charset val="2"/>
    </font>
    <font>
      <sz val="6"/>
      <color rgb="FF000000"/>
      <name val="Calibri"/>
      <family val="2"/>
      <scheme val="minor"/>
    </font>
    <font>
      <sz val="6"/>
      <color rgb="FF000000"/>
      <name val="Wingdings"/>
      <charset val="2"/>
    </font>
    <font>
      <sz val="11"/>
      <color theme="1"/>
      <name val="Courier New"/>
      <family val="3"/>
    </font>
    <font>
      <sz val="9"/>
      <color theme="1"/>
      <name val="Courier New"/>
      <family val="3"/>
    </font>
    <font>
      <sz val="10"/>
      <color theme="1"/>
      <name val="Courier New"/>
      <family val="3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sz val="9"/>
      <color rgb="FF000000"/>
      <name val="Courier New"/>
      <family val="3"/>
    </font>
    <font>
      <b/>
      <sz val="9"/>
      <color theme="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6">
    <xf numFmtId="0" fontId="0" fillId="0" borderId="0" xfId="0"/>
    <xf numFmtId="0" fontId="0" fillId="2" borderId="0" xfId="0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0" fillId="2" borderId="0" xfId="0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0" fillId="2" borderId="7" xfId="0" applyFill="1" applyBorder="1" applyAlignment="1">
      <alignment vertical="center" wrapText="1"/>
    </xf>
    <xf numFmtId="0" fontId="4" fillId="2" borderId="7" xfId="0" applyFont="1" applyFill="1" applyBorder="1" applyAlignment="1">
      <alignment wrapText="1"/>
    </xf>
    <xf numFmtId="0" fontId="0" fillId="2" borderId="2" xfId="0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0" fillId="2" borderId="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8" fillId="2" borderId="1" xfId="0" applyFont="1" applyFill="1" applyBorder="1" applyAlignment="1">
      <alignment vertical="center"/>
    </xf>
    <xf numFmtId="0" fontId="9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2" fillId="2" borderId="5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1" fillId="0" borderId="0" xfId="0" applyFont="1" applyBorder="1"/>
    <xf numFmtId="0" fontId="10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right" vertical="center" wrapText="1"/>
    </xf>
    <xf numFmtId="2" fontId="10" fillId="2" borderId="0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Border="1" applyAlignment="1">
      <alignment vertical="center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5" fillId="3" borderId="7" xfId="0" applyFont="1" applyFill="1" applyBorder="1" applyAlignment="1">
      <alignment horizontal="center" vertical="top" wrapText="1"/>
    </xf>
    <xf numFmtId="0" fontId="9" fillId="3" borderId="1" xfId="0" applyFont="1" applyFill="1" applyBorder="1" applyAlignment="1"/>
    <xf numFmtId="0" fontId="0" fillId="3" borderId="2" xfId="0" applyFill="1" applyBorder="1" applyAlignment="1">
      <alignment wrapText="1"/>
    </xf>
    <xf numFmtId="0" fontId="0" fillId="3" borderId="2" xfId="0" applyFill="1" applyBorder="1" applyAlignment="1"/>
    <xf numFmtId="0" fontId="10" fillId="3" borderId="3" xfId="0" applyFont="1" applyFill="1" applyBorder="1" applyAlignment="1">
      <alignment wrapText="1"/>
    </xf>
    <xf numFmtId="0" fontId="10" fillId="2" borderId="0" xfId="0" applyFont="1" applyFill="1" applyBorder="1" applyAlignment="1">
      <alignment vertical="center" wrapText="1"/>
    </xf>
    <xf numFmtId="2" fontId="10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 wrapText="1"/>
    </xf>
    <xf numFmtId="2" fontId="10" fillId="2" borderId="7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vertical="top" wrapText="1"/>
    </xf>
    <xf numFmtId="0" fontId="0" fillId="5" borderId="0" xfId="0" applyFill="1" applyBorder="1"/>
    <xf numFmtId="0" fontId="4" fillId="5" borderId="0" xfId="0" applyFont="1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4" fillId="5" borderId="0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right" vertical="center"/>
    </xf>
    <xf numFmtId="0" fontId="14" fillId="5" borderId="0" xfId="1" applyFont="1" applyFill="1" applyBorder="1" applyAlignment="1">
      <alignment horizontal="right" vertical="center"/>
    </xf>
    <xf numFmtId="0" fontId="15" fillId="5" borderId="0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center"/>
    </xf>
    <xf numFmtId="0" fontId="1" fillId="5" borderId="0" xfId="0" applyFont="1" applyFill="1" applyBorder="1" applyAlignment="1"/>
    <xf numFmtId="0" fontId="1" fillId="5" borderId="0" xfId="0" applyFont="1" applyFill="1" applyBorder="1" applyAlignment="1">
      <alignment vertical="center"/>
    </xf>
    <xf numFmtId="0" fontId="9" fillId="0" borderId="0" xfId="0" applyFont="1" applyBorder="1"/>
    <xf numFmtId="0" fontId="15" fillId="2" borderId="0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15" fillId="0" borderId="0" xfId="0" applyFont="1" applyBorder="1"/>
    <xf numFmtId="0" fontId="9" fillId="3" borderId="18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textRotation="90" wrapText="1"/>
    </xf>
    <xf numFmtId="0" fontId="1" fillId="3" borderId="15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0" fillId="5" borderId="11" xfId="0" applyFill="1" applyBorder="1" applyAlignment="1">
      <alignment wrapText="1"/>
    </xf>
    <xf numFmtId="0" fontId="17" fillId="5" borderId="11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wrapText="1"/>
    </xf>
    <xf numFmtId="0" fontId="21" fillId="4" borderId="1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wrapText="1"/>
    </xf>
    <xf numFmtId="0" fontId="21" fillId="4" borderId="0" xfId="0" applyFont="1" applyFill="1" applyBorder="1" applyAlignment="1">
      <alignment vertical="top" wrapText="1"/>
    </xf>
    <xf numFmtId="0" fontId="21" fillId="4" borderId="9" xfId="0" applyFont="1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13" fillId="4" borderId="10" xfId="1" applyFill="1" applyBorder="1" applyAlignment="1">
      <alignment vertical="center" wrapText="1"/>
    </xf>
    <xf numFmtId="49" fontId="21" fillId="4" borderId="10" xfId="0" applyNumberFormat="1" applyFont="1" applyFill="1" applyBorder="1" applyAlignment="1">
      <alignment vertical="center" wrapText="1"/>
    </xf>
    <xf numFmtId="0" fontId="22" fillId="0" borderId="12" xfId="0" applyFont="1" applyBorder="1" applyAlignment="1">
      <alignment vertical="center"/>
    </xf>
    <xf numFmtId="0" fontId="19" fillId="4" borderId="12" xfId="0" applyFont="1" applyFill="1" applyBorder="1" applyAlignment="1">
      <alignment vertical="center" wrapText="1"/>
    </xf>
    <xf numFmtId="0" fontId="22" fillId="0" borderId="12" xfId="0" applyFont="1" applyBorder="1"/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0" fillId="4" borderId="0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right"/>
    </xf>
    <xf numFmtId="165" fontId="24" fillId="3" borderId="18" xfId="0" applyNumberFormat="1" applyFont="1" applyFill="1" applyBorder="1" applyAlignment="1">
      <alignment horizontal="center" wrapText="1"/>
    </xf>
    <xf numFmtId="0" fontId="25" fillId="3" borderId="18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EC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16564</xdr:rowOff>
    </xdr:from>
    <xdr:to>
      <xdr:col>17</xdr:col>
      <xdr:colOff>7952</xdr:colOff>
      <xdr:row>61</xdr:row>
      <xdr:rowOff>88125</xdr:rowOff>
    </xdr:to>
    <xdr:sp macro="" textlink="">
      <xdr:nvSpPr>
        <xdr:cNvPr id="3" name="TextBox 2"/>
        <xdr:cNvSpPr txBox="1"/>
      </xdr:nvSpPr>
      <xdr:spPr>
        <a:xfrm>
          <a:off x="579783" y="9798325"/>
          <a:ext cx="6766560" cy="3200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288" rIns="0" bIns="0" rtlCol="0" anchor="t"/>
        <a:lstStyle/>
        <a:p>
          <a:r>
            <a:rPr lang="en-US" sz="800">
              <a:latin typeface="Calibri" panose="020F0502020204030204" pitchFamily="34" charset="0"/>
              <a:cs typeface="Calibri" panose="020F0502020204030204" pitchFamily="34" charset="0"/>
            </a:rPr>
            <a:t>Note: The purpose of this worksheet is to assist the business in complying with permit submittal requirements. It is not a complete list of permit or code requirements and should not be used as a substitute for applicable laws and regulations. This</a:t>
          </a:r>
          <a:r>
            <a:rPr lang="en-US" sz="800" baseline="0">
              <a:latin typeface="Calibri" panose="020F0502020204030204" pitchFamily="34" charset="0"/>
              <a:cs typeface="Calibri" panose="020F0502020204030204" pitchFamily="34" charset="0"/>
            </a:rPr>
            <a:t> worksheet is only an option; in lieu of this worksheet, an engineer may size the grease interceptor.</a:t>
          </a:r>
          <a:endParaRPr lang="en-US" sz="8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572741</xdr:colOff>
      <xdr:row>1</xdr:row>
      <xdr:rowOff>9526</xdr:rowOff>
    </xdr:from>
    <xdr:to>
      <xdr:col>4</xdr:col>
      <xdr:colOff>241278</xdr:colOff>
      <xdr:row>4</xdr:row>
      <xdr:rowOff>8282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045" b="14318"/>
        <a:stretch/>
      </xdr:blipFill>
      <xdr:spPr>
        <a:xfrm>
          <a:off x="572741" y="200026"/>
          <a:ext cx="1093146" cy="421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spections@moabcit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tabSelected="1" topLeftCell="A46" zoomScale="115" zoomScaleNormal="115" workbookViewId="0">
      <selection activeCell="N9" sqref="N9:P9"/>
    </sheetView>
  </sheetViews>
  <sheetFormatPr defaultRowHeight="15" x14ac:dyDescent="0.25"/>
  <cols>
    <col min="1" max="1" width="8.7109375" style="2" customWidth="1"/>
    <col min="2" max="2" width="5.7109375" style="2" customWidth="1"/>
    <col min="3" max="3" width="2.28515625" style="2" customWidth="1"/>
    <col min="4" max="4" width="4.7109375" style="2" customWidth="1"/>
    <col min="5" max="5" width="9.7109375" style="2" customWidth="1"/>
    <col min="6" max="6" width="4.7109375" style="2" customWidth="1"/>
    <col min="7" max="7" width="9.7109375" style="2" customWidth="1"/>
    <col min="8" max="8" width="4.7109375" style="2" customWidth="1"/>
    <col min="9" max="9" width="9.7109375" style="2" customWidth="1"/>
    <col min="10" max="10" width="4.7109375" style="2" customWidth="1"/>
    <col min="11" max="11" width="9.7109375" style="2" customWidth="1"/>
    <col min="12" max="12" width="4.7109375" style="2" customWidth="1"/>
    <col min="13" max="13" width="9.7109375" style="2" customWidth="1"/>
    <col min="14" max="14" width="4.7109375" style="2" customWidth="1"/>
    <col min="15" max="15" width="9.7109375" style="2" customWidth="1"/>
    <col min="16" max="16" width="4.7109375" style="2" customWidth="1"/>
    <col min="17" max="17" width="2.28515625" style="2" customWidth="1"/>
    <col min="18" max="16384" width="9.140625" style="2"/>
  </cols>
  <sheetData>
    <row r="1" spans="1:37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.95" customHeight="1" x14ac:dyDescent="0.4">
      <c r="A2" s="1"/>
      <c r="B2" s="87"/>
      <c r="C2" s="78"/>
      <c r="D2" s="78"/>
      <c r="E2" s="78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1"/>
      <c r="S2" s="1"/>
      <c r="T2" s="1"/>
      <c r="U2" s="1"/>
      <c r="V2" s="1"/>
      <c r="W2" s="1"/>
      <c r="X2" s="100"/>
      <c r="Y2" s="100"/>
      <c r="Z2" s="100"/>
      <c r="AA2" s="100"/>
      <c r="AB2" s="100"/>
      <c r="AC2" s="100"/>
      <c r="AD2" s="100"/>
      <c r="AE2" s="3"/>
      <c r="AF2" s="3"/>
      <c r="AG2" s="3"/>
      <c r="AH2" s="3"/>
      <c r="AI2" s="3"/>
      <c r="AJ2" s="3"/>
      <c r="AK2" s="3"/>
    </row>
    <row r="3" spans="1:37" ht="6" customHeight="1" x14ac:dyDescent="0.25">
      <c r="A3" s="1"/>
      <c r="B3" s="8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6"/>
      <c r="P3" s="78"/>
      <c r="Q3" s="76"/>
      <c r="S3" s="1"/>
      <c r="T3" s="1"/>
      <c r="U3" s="1"/>
      <c r="V3" s="1"/>
      <c r="W3" s="1"/>
      <c r="X3" s="100"/>
      <c r="Y3" s="100"/>
      <c r="Z3" s="100"/>
      <c r="AA3" s="100"/>
      <c r="AB3" s="100"/>
      <c r="AC3" s="100"/>
      <c r="AD3" s="100"/>
      <c r="AE3" s="3"/>
      <c r="AF3" s="3"/>
      <c r="AG3" s="3"/>
      <c r="AH3" s="3"/>
      <c r="AI3" s="3"/>
      <c r="AJ3" s="3"/>
      <c r="AK3" s="3"/>
    </row>
    <row r="4" spans="1:37" s="60" customFormat="1" ht="12" customHeight="1" x14ac:dyDescent="0.25">
      <c r="A4" s="34"/>
      <c r="B4" s="82"/>
      <c r="C4" s="81"/>
      <c r="D4" s="81"/>
      <c r="E4" s="81"/>
      <c r="F4" s="81"/>
      <c r="G4" s="79" t="s">
        <v>1</v>
      </c>
      <c r="H4" s="81"/>
      <c r="I4" s="81"/>
      <c r="J4" s="82"/>
      <c r="K4" s="82"/>
      <c r="L4" s="83" t="s">
        <v>63</v>
      </c>
      <c r="M4" s="81"/>
      <c r="N4" s="81"/>
      <c r="O4" s="81"/>
      <c r="P4" s="81"/>
      <c r="Q4" s="84" t="s">
        <v>64</v>
      </c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37" ht="6" customHeight="1" thickBot="1" x14ac:dyDescent="0.3">
      <c r="A5" s="1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8.1" customHeight="1" x14ac:dyDescent="0.25">
      <c r="A6" s="1"/>
      <c r="B6" s="101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5.95" customHeight="1" x14ac:dyDescent="0.25">
      <c r="A7" s="1"/>
      <c r="B7" s="102"/>
      <c r="C7" s="1"/>
      <c r="D7" s="4" t="s">
        <v>3</v>
      </c>
      <c r="E7" s="5"/>
      <c r="F7" s="118"/>
      <c r="G7" s="118"/>
      <c r="H7" s="118"/>
      <c r="I7" s="118"/>
      <c r="J7" s="1"/>
      <c r="K7" s="5" t="s">
        <v>5</v>
      </c>
      <c r="L7" s="5"/>
      <c r="M7" s="118"/>
      <c r="N7" s="118"/>
      <c r="O7" s="118"/>
      <c r="P7" s="118"/>
      <c r="Q7" s="11"/>
      <c r="R7" s="1"/>
      <c r="S7" s="5"/>
      <c r="T7" s="5"/>
      <c r="U7" s="5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15.95" customHeight="1" x14ac:dyDescent="0.25">
      <c r="A8" s="1"/>
      <c r="B8" s="102"/>
      <c r="C8" s="1"/>
      <c r="D8" s="4" t="s">
        <v>4</v>
      </c>
      <c r="E8" s="5"/>
      <c r="F8" s="115"/>
      <c r="G8" s="115"/>
      <c r="H8" s="115"/>
      <c r="I8" s="115"/>
      <c r="J8" s="1"/>
      <c r="K8" s="4" t="s">
        <v>7</v>
      </c>
      <c r="L8" s="5"/>
      <c r="M8" s="120"/>
      <c r="N8" s="120"/>
      <c r="O8" s="120"/>
      <c r="P8" s="120"/>
      <c r="Q8" s="11"/>
      <c r="R8" s="1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5.95" customHeight="1" x14ac:dyDescent="0.25">
      <c r="A9" s="1"/>
      <c r="B9" s="102"/>
      <c r="C9" s="1"/>
      <c r="D9" s="4" t="s">
        <v>6</v>
      </c>
      <c r="E9" s="5"/>
      <c r="F9" s="115"/>
      <c r="G9" s="115"/>
      <c r="H9" s="115"/>
      <c r="I9" s="115"/>
      <c r="J9" s="1"/>
      <c r="K9" s="4" t="s">
        <v>8</v>
      </c>
      <c r="L9" s="5"/>
      <c r="M9" s="119"/>
      <c r="N9" s="121"/>
      <c r="O9" s="121"/>
      <c r="P9" s="121"/>
      <c r="Q9" s="11"/>
      <c r="R9" s="1"/>
      <c r="S9" s="5"/>
      <c r="T9" s="5"/>
      <c r="U9" s="5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9.9499999999999993" customHeight="1" x14ac:dyDescent="0.25">
      <c r="A10" s="1"/>
      <c r="B10" s="102"/>
      <c r="C10" s="1"/>
      <c r="D10" s="76"/>
      <c r="E10" s="77"/>
      <c r="F10" s="78"/>
      <c r="G10" s="104"/>
      <c r="H10" s="104"/>
      <c r="I10" s="104"/>
      <c r="J10" s="78"/>
      <c r="L10" s="83"/>
      <c r="M10" s="83"/>
      <c r="N10" s="105" t="s">
        <v>70</v>
      </c>
      <c r="O10" s="105"/>
      <c r="P10" s="105"/>
      <c r="Q10" s="11"/>
      <c r="R10" s="1"/>
      <c r="S10" s="5"/>
      <c r="T10" s="5"/>
      <c r="U10" s="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14.1" customHeight="1" x14ac:dyDescent="0.25">
      <c r="A11" s="1"/>
      <c r="B11" s="102"/>
      <c r="C11" s="1"/>
      <c r="D11" s="4" t="s">
        <v>74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2"/>
      <c r="R11" s="1"/>
      <c r="S11" s="5"/>
      <c r="T11" s="5"/>
      <c r="U11" s="5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4.1" customHeight="1" x14ac:dyDescent="0.25">
      <c r="A12" s="1"/>
      <c r="B12" s="102"/>
      <c r="C12" s="1"/>
      <c r="D12" s="79" t="s">
        <v>75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12"/>
      <c r="R12" s="1"/>
      <c r="S12" s="5"/>
      <c r="T12" s="5"/>
      <c r="U12" s="5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4.1" customHeight="1" x14ac:dyDescent="0.25">
      <c r="A13" s="1"/>
      <c r="B13" s="102"/>
      <c r="C13" s="1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2"/>
      <c r="R13" s="1"/>
      <c r="S13" s="5"/>
      <c r="T13" s="5"/>
      <c r="U13" s="5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4.1" customHeight="1" x14ac:dyDescent="0.25">
      <c r="A14" s="1"/>
      <c r="B14" s="102"/>
      <c r="C14" s="1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2"/>
      <c r="R14" s="6"/>
      <c r="S14" s="6"/>
      <c r="T14" s="6"/>
      <c r="U14" s="6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4.1" customHeight="1" x14ac:dyDescent="0.25">
      <c r="A15" s="1"/>
      <c r="B15" s="102"/>
      <c r="C15" s="1"/>
      <c r="D15" s="4" t="s">
        <v>65</v>
      </c>
      <c r="E15" s="5"/>
      <c r="F15" s="5"/>
      <c r="G15" s="5"/>
      <c r="H15" s="5"/>
      <c r="I15" s="5"/>
      <c r="J15" s="5"/>
      <c r="K15" s="78"/>
      <c r="L15" s="116"/>
      <c r="M15" s="116"/>
      <c r="N15" s="116"/>
      <c r="O15" s="116"/>
      <c r="P15" s="116"/>
      <c r="Q15" s="12"/>
      <c r="R15" s="1"/>
      <c r="S15" s="5"/>
      <c r="T15" s="5"/>
      <c r="U15" s="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4.1" customHeight="1" x14ac:dyDescent="0.25">
      <c r="A16" s="1"/>
      <c r="B16" s="102"/>
      <c r="C16" s="1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2"/>
      <c r="R16" s="1"/>
      <c r="S16" s="5"/>
      <c r="T16" s="5"/>
      <c r="U16" s="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5.0999999999999996" customHeight="1" x14ac:dyDescent="0.25">
      <c r="A17" s="1"/>
      <c r="B17" s="102"/>
      <c r="C17" s="1"/>
      <c r="D17" s="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5.0999999999999996" customHeight="1" x14ac:dyDescent="0.25">
      <c r="A18" s="1"/>
      <c r="B18" s="10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2" customHeight="1" x14ac:dyDescent="0.25">
      <c r="A19" s="1"/>
      <c r="B19" s="102"/>
      <c r="C19" s="1"/>
      <c r="D19" s="75" t="s">
        <v>67</v>
      </c>
      <c r="E19" s="79" t="s">
        <v>68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12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2" customHeight="1" x14ac:dyDescent="0.25">
      <c r="A20" s="1"/>
      <c r="B20" s="102"/>
      <c r="C20" s="1"/>
      <c r="D20" s="74"/>
      <c r="E20" s="79" t="s">
        <v>69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1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2" customHeight="1" x14ac:dyDescent="0.25">
      <c r="A21" s="1"/>
      <c r="B21" s="102"/>
      <c r="C21" s="1"/>
      <c r="D21" s="75" t="s">
        <v>67</v>
      </c>
      <c r="E21" s="79" t="s">
        <v>66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6" customHeight="1" x14ac:dyDescent="0.25">
      <c r="A22" s="1"/>
      <c r="B22" s="102"/>
      <c r="C22" s="1"/>
      <c r="D22" s="1"/>
      <c r="E22" s="98"/>
      <c r="F22" s="98"/>
      <c r="G22" s="98"/>
      <c r="H22" s="98"/>
      <c r="I22" s="98"/>
      <c r="J22" s="98"/>
      <c r="K22" s="98"/>
      <c r="L22" s="98"/>
      <c r="M22" s="1"/>
      <c r="N22" s="98"/>
      <c r="O22" s="98"/>
      <c r="P22" s="98"/>
      <c r="Q22" s="12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s="50" customFormat="1" ht="39" customHeight="1" thickBot="1" x14ac:dyDescent="0.25">
      <c r="A23" s="35"/>
      <c r="B23" s="103"/>
      <c r="C23" s="35"/>
      <c r="D23" s="35"/>
      <c r="E23" s="99" t="s">
        <v>9</v>
      </c>
      <c r="F23" s="99"/>
      <c r="G23" s="99" t="s">
        <v>10</v>
      </c>
      <c r="H23" s="99"/>
      <c r="I23" s="99" t="s">
        <v>11</v>
      </c>
      <c r="J23" s="99"/>
      <c r="K23" s="99" t="s">
        <v>12</v>
      </c>
      <c r="L23" s="99"/>
      <c r="M23" s="99" t="s">
        <v>13</v>
      </c>
      <c r="N23" s="99"/>
      <c r="O23" s="128" t="s">
        <v>14</v>
      </c>
      <c r="P23" s="128"/>
      <c r="Q23" s="11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1:37" s="49" customFormat="1" ht="21.95" customHeight="1" x14ac:dyDescent="0.25">
      <c r="A24" s="6"/>
      <c r="B24" s="109" t="s">
        <v>15</v>
      </c>
      <c r="C24" s="110"/>
      <c r="D24" s="131"/>
      <c r="E24" s="122" t="str">
        <f>+I28</f>
        <v/>
      </c>
      <c r="F24" s="99" t="s">
        <v>16</v>
      </c>
      <c r="G24" s="123"/>
      <c r="H24" s="99" t="s">
        <v>16</v>
      </c>
      <c r="I24" s="123"/>
      <c r="J24" s="99" t="s">
        <v>16</v>
      </c>
      <c r="K24" s="123"/>
      <c r="L24" s="99" t="s">
        <v>17</v>
      </c>
      <c r="M24" s="122" t="str">
        <f>IF(I28="","",K24*I24*G24*E24)</f>
        <v/>
      </c>
      <c r="N24" s="99"/>
      <c r="O24" s="125" t="str">
        <f>IF(M24="","",IF(M24&lt;500,500,IF(M24&lt;800,800,IF(M24&lt;1000,1000,IF(M24&lt;1200,1200, IF(M24&lt;1500,1500,IF(M24&lt;1750,1750,IF(M24&lt;2000,2000,IF(M24&lt;2500,2500,IF(M24&lt;3000,3000,IF(M24&lt;4000,4000,"Contact P.U.")))))))))))</f>
        <v/>
      </c>
      <c r="P24" s="126"/>
      <c r="Q24" s="48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92" customFormat="1" ht="15" customHeight="1" thickBot="1" x14ac:dyDescent="0.25">
      <c r="A25" s="90"/>
      <c r="B25" s="36"/>
      <c r="C25" s="37"/>
      <c r="D25" s="37"/>
      <c r="E25" s="97" t="s">
        <v>18</v>
      </c>
      <c r="F25" s="97"/>
      <c r="G25" s="97" t="s">
        <v>19</v>
      </c>
      <c r="H25" s="97"/>
      <c r="I25" s="97" t="s">
        <v>20</v>
      </c>
      <c r="J25" s="97"/>
      <c r="K25" s="97" t="s">
        <v>21</v>
      </c>
      <c r="L25" s="97"/>
      <c r="M25" s="97" t="s">
        <v>22</v>
      </c>
      <c r="N25" s="97"/>
      <c r="O25" s="129" t="s">
        <v>23</v>
      </c>
      <c r="P25" s="129"/>
      <c r="Q25" s="91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</row>
    <row r="26" spans="1:37" s="59" customFormat="1" ht="14.1" customHeight="1" x14ac:dyDescent="0.25">
      <c r="A26" s="1"/>
      <c r="B26" s="111">
        <v>1</v>
      </c>
      <c r="C26" s="9"/>
      <c r="D26" s="19" t="s">
        <v>24</v>
      </c>
      <c r="E26" s="9"/>
      <c r="F26" s="9"/>
      <c r="G26" s="9"/>
      <c r="H26" s="9"/>
      <c r="I26" s="9"/>
      <c r="J26" s="9"/>
      <c r="K26" s="9"/>
      <c r="L26" s="80" t="s">
        <v>25</v>
      </c>
      <c r="M26" s="9"/>
      <c r="N26" s="9"/>
      <c r="O26" s="9"/>
      <c r="P26" s="9"/>
      <c r="Q26" s="1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s="89" customFormat="1" ht="21.95" customHeight="1" x14ac:dyDescent="0.2">
      <c r="A27" s="26"/>
      <c r="B27" s="112"/>
      <c r="C27" s="26"/>
      <c r="D27" s="94"/>
      <c r="E27" s="96" t="s">
        <v>26</v>
      </c>
      <c r="F27" s="51"/>
      <c r="G27" s="51" t="s">
        <v>27</v>
      </c>
      <c r="H27" s="51"/>
      <c r="I27" s="96" t="s">
        <v>28</v>
      </c>
      <c r="J27" s="51"/>
      <c r="K27" s="51"/>
      <c r="L27" s="95"/>
      <c r="M27" s="51"/>
      <c r="N27" s="25"/>
      <c r="O27" s="25"/>
      <c r="P27" s="25"/>
      <c r="Q27" s="27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 ht="18" customHeight="1" x14ac:dyDescent="0.25">
      <c r="A28" s="1"/>
      <c r="B28" s="112"/>
      <c r="C28" s="1"/>
      <c r="D28" s="5"/>
      <c r="E28" s="123"/>
      <c r="F28" s="99" t="s">
        <v>29</v>
      </c>
      <c r="G28" s="123"/>
      <c r="H28" s="99" t="s">
        <v>17</v>
      </c>
      <c r="I28" s="124" t="str">
        <f>IF(G28="","",G28*E28)</f>
        <v/>
      </c>
      <c r="J28" s="99"/>
      <c r="K28" s="99"/>
      <c r="L28" s="42"/>
      <c r="M28" s="117"/>
      <c r="N28" s="117"/>
      <c r="O28" s="117"/>
      <c r="P28" s="117"/>
      <c r="Q28" s="1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2" customHeight="1" x14ac:dyDescent="0.25">
      <c r="A29" s="1"/>
      <c r="B29" s="112"/>
      <c r="C29" s="1"/>
      <c r="D29" s="5"/>
      <c r="E29" s="99"/>
      <c r="F29" s="99"/>
      <c r="G29" s="99"/>
      <c r="H29" s="99"/>
      <c r="I29" s="99"/>
      <c r="J29" s="99"/>
      <c r="K29" s="99"/>
      <c r="L29" s="42"/>
      <c r="M29" s="117"/>
      <c r="N29" s="117"/>
      <c r="O29" s="117"/>
      <c r="P29" s="117"/>
      <c r="Q29" s="1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2" customHeight="1" x14ac:dyDescent="0.25">
      <c r="A30" s="1"/>
      <c r="B30" s="112"/>
      <c r="C30" s="1"/>
      <c r="D30" s="7" t="s">
        <v>30</v>
      </c>
      <c r="E30" s="98"/>
      <c r="F30" s="1"/>
      <c r="G30" s="99"/>
      <c r="H30" s="99"/>
      <c r="I30" s="99"/>
      <c r="J30" s="8" t="s">
        <v>27</v>
      </c>
      <c r="K30" s="99"/>
      <c r="L30" s="42"/>
      <c r="M30" s="117"/>
      <c r="N30" s="117"/>
      <c r="O30" s="117"/>
      <c r="P30" s="117"/>
      <c r="Q30" s="1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2" customHeight="1" x14ac:dyDescent="0.25">
      <c r="A31" s="1"/>
      <c r="B31" s="112"/>
      <c r="C31" s="1"/>
      <c r="D31" s="24" t="s">
        <v>31</v>
      </c>
      <c r="E31" s="25"/>
      <c r="F31" s="25"/>
      <c r="G31" s="51"/>
      <c r="H31" s="51"/>
      <c r="I31" s="51"/>
      <c r="J31" s="56">
        <v>1.33</v>
      </c>
      <c r="K31" s="99"/>
      <c r="L31" s="42"/>
      <c r="M31" s="117"/>
      <c r="N31" s="117"/>
      <c r="O31" s="117"/>
      <c r="P31" s="117"/>
      <c r="Q31" s="1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2" customHeight="1" x14ac:dyDescent="0.25">
      <c r="A32" s="1"/>
      <c r="B32" s="112"/>
      <c r="C32" s="1"/>
      <c r="D32" s="24" t="s">
        <v>32</v>
      </c>
      <c r="E32" s="25"/>
      <c r="F32" s="25"/>
      <c r="G32" s="69"/>
      <c r="H32" s="69"/>
      <c r="I32" s="69"/>
      <c r="J32" s="70">
        <v>1</v>
      </c>
      <c r="K32" s="71"/>
      <c r="L32" s="43"/>
      <c r="M32" s="117"/>
      <c r="N32" s="117"/>
      <c r="O32" s="117"/>
      <c r="P32" s="117"/>
      <c r="Q32" s="1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2" customHeight="1" x14ac:dyDescent="0.25">
      <c r="A33" s="1"/>
      <c r="B33" s="112"/>
      <c r="C33" s="1"/>
      <c r="D33" s="24" t="s">
        <v>33</v>
      </c>
      <c r="E33" s="25"/>
      <c r="F33" s="25"/>
      <c r="G33" s="69"/>
      <c r="H33" s="69"/>
      <c r="I33" s="69"/>
      <c r="J33" s="70">
        <v>0.67</v>
      </c>
      <c r="K33" s="71"/>
      <c r="L33" s="43"/>
      <c r="M33" s="117"/>
      <c r="N33" s="117"/>
      <c r="O33" s="117"/>
      <c r="P33" s="117"/>
      <c r="Q33" s="1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2" customHeight="1" thickBot="1" x14ac:dyDescent="0.3">
      <c r="A34" s="1"/>
      <c r="B34" s="113"/>
      <c r="C34" s="14"/>
      <c r="D34" s="33" t="s">
        <v>34</v>
      </c>
      <c r="E34" s="30"/>
      <c r="F34" s="29"/>
      <c r="G34" s="29"/>
      <c r="H34" s="29"/>
      <c r="I34" s="29"/>
      <c r="J34" s="72">
        <v>0.5</v>
      </c>
      <c r="K34" s="16"/>
      <c r="L34" s="44"/>
      <c r="M34" s="14"/>
      <c r="N34" s="14"/>
      <c r="O34" s="14"/>
      <c r="P34" s="14"/>
      <c r="Q34" s="15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4.1" customHeight="1" x14ac:dyDescent="0.25">
      <c r="A35" s="1"/>
      <c r="B35" s="111">
        <v>2</v>
      </c>
      <c r="C35" s="9"/>
      <c r="D35" s="19" t="s">
        <v>35</v>
      </c>
      <c r="E35" s="18"/>
      <c r="F35" s="9"/>
      <c r="G35" s="9"/>
      <c r="H35" s="9"/>
      <c r="I35" s="9"/>
      <c r="J35" s="9"/>
      <c r="K35" s="9"/>
      <c r="L35" s="41" t="s">
        <v>25</v>
      </c>
      <c r="M35" s="9"/>
      <c r="N35" s="9"/>
      <c r="O35" s="9"/>
      <c r="P35" s="9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2" customHeight="1" x14ac:dyDescent="0.25">
      <c r="A36" s="1"/>
      <c r="B36" s="112"/>
      <c r="C36" s="1"/>
      <c r="D36" s="7" t="s">
        <v>36</v>
      </c>
      <c r="E36" s="98"/>
      <c r="F36" s="1"/>
      <c r="G36" s="1"/>
      <c r="H36" s="1"/>
      <c r="I36" s="1"/>
      <c r="J36" s="8" t="s">
        <v>37</v>
      </c>
      <c r="K36" s="1"/>
      <c r="L36" s="43"/>
      <c r="M36" s="127"/>
      <c r="N36" s="127"/>
      <c r="O36" s="127"/>
      <c r="P36" s="127"/>
      <c r="Q36" s="1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2" customHeight="1" x14ac:dyDescent="0.25">
      <c r="A37" s="1"/>
      <c r="B37" s="112"/>
      <c r="C37" s="1"/>
      <c r="D37" s="24" t="s">
        <v>38</v>
      </c>
      <c r="E37" s="25"/>
      <c r="F37" s="26"/>
      <c r="G37" s="26"/>
      <c r="H37" s="26"/>
      <c r="I37" s="26"/>
      <c r="J37" s="52" t="s">
        <v>39</v>
      </c>
      <c r="K37" s="1"/>
      <c r="L37" s="43"/>
      <c r="M37" s="127"/>
      <c r="N37" s="127"/>
      <c r="O37" s="127"/>
      <c r="P37" s="127"/>
      <c r="Q37" s="1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2" customHeight="1" x14ac:dyDescent="0.25">
      <c r="A38" s="1"/>
      <c r="B38" s="112"/>
      <c r="C38" s="1"/>
      <c r="D38" s="24" t="s">
        <v>40</v>
      </c>
      <c r="E38" s="25"/>
      <c r="F38" s="26"/>
      <c r="G38" s="26"/>
      <c r="H38" s="26"/>
      <c r="I38" s="26"/>
      <c r="J38" s="52" t="s">
        <v>41</v>
      </c>
      <c r="K38" s="1"/>
      <c r="L38" s="43"/>
      <c r="M38" s="127"/>
      <c r="N38" s="127"/>
      <c r="O38" s="127"/>
      <c r="P38" s="127"/>
      <c r="Q38" s="1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2" customHeight="1" x14ac:dyDescent="0.25">
      <c r="A39" s="1"/>
      <c r="B39" s="112"/>
      <c r="C39" s="1"/>
      <c r="D39" s="24" t="s">
        <v>42</v>
      </c>
      <c r="E39" s="25"/>
      <c r="F39" s="26"/>
      <c r="G39" s="26"/>
      <c r="H39" s="26"/>
      <c r="I39" s="26"/>
      <c r="J39" s="52" t="s">
        <v>43</v>
      </c>
      <c r="K39" s="1"/>
      <c r="L39" s="43"/>
      <c r="M39" s="127"/>
      <c r="N39" s="127"/>
      <c r="O39" s="127"/>
      <c r="P39" s="127"/>
      <c r="Q39" s="1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2" customHeight="1" thickBot="1" x14ac:dyDescent="0.3">
      <c r="A40" s="1"/>
      <c r="B40" s="113"/>
      <c r="C40" s="14"/>
      <c r="D40" s="28" t="s">
        <v>44</v>
      </c>
      <c r="E40" s="29"/>
      <c r="F40" s="31"/>
      <c r="G40" s="31"/>
      <c r="H40" s="31"/>
      <c r="I40" s="31"/>
      <c r="J40" s="53" t="s">
        <v>45</v>
      </c>
      <c r="K40" s="14"/>
      <c r="L40" s="44"/>
      <c r="M40" s="14"/>
      <c r="N40" s="14"/>
      <c r="O40" s="14"/>
      <c r="P40" s="14"/>
      <c r="Q40" s="15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4.1" customHeight="1" x14ac:dyDescent="0.25">
      <c r="A41" s="1"/>
      <c r="B41" s="106">
        <v>3</v>
      </c>
      <c r="C41" s="18"/>
      <c r="D41" s="19" t="s">
        <v>11</v>
      </c>
      <c r="E41" s="18"/>
      <c r="F41" s="18"/>
      <c r="G41" s="18"/>
      <c r="H41" s="18"/>
      <c r="I41" s="18"/>
      <c r="J41" s="18"/>
      <c r="K41" s="18"/>
      <c r="L41" s="41" t="s">
        <v>25</v>
      </c>
      <c r="M41" s="9"/>
      <c r="N41" s="9"/>
      <c r="O41" s="9"/>
      <c r="P41" s="9"/>
      <c r="Q41" s="10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2" customHeight="1" x14ac:dyDescent="0.25">
      <c r="A42" s="1"/>
      <c r="B42" s="107"/>
      <c r="C42" s="98"/>
      <c r="D42" s="24" t="s">
        <v>46</v>
      </c>
      <c r="E42" s="25"/>
      <c r="F42" s="25"/>
      <c r="G42" s="25"/>
      <c r="H42" s="25"/>
      <c r="I42" s="25"/>
      <c r="J42" s="54" t="s">
        <v>47</v>
      </c>
      <c r="K42" s="98"/>
      <c r="L42" s="43"/>
      <c r="M42" s="127"/>
      <c r="N42" s="127"/>
      <c r="O42" s="127"/>
      <c r="P42" s="127"/>
      <c r="Q42" s="1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2" customHeight="1" thickBot="1" x14ac:dyDescent="0.3">
      <c r="A43" s="1"/>
      <c r="B43" s="108"/>
      <c r="C43" s="16"/>
      <c r="D43" s="28" t="s">
        <v>48</v>
      </c>
      <c r="E43" s="29"/>
      <c r="F43" s="29"/>
      <c r="G43" s="29"/>
      <c r="H43" s="29"/>
      <c r="I43" s="29"/>
      <c r="J43" s="55" t="s">
        <v>49</v>
      </c>
      <c r="K43" s="16"/>
      <c r="L43" s="44"/>
      <c r="M43" s="14"/>
      <c r="N43" s="14"/>
      <c r="O43" s="14"/>
      <c r="P43" s="14"/>
      <c r="Q43" s="15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4.1" customHeight="1" x14ac:dyDescent="0.25">
      <c r="A44" s="1"/>
      <c r="B44" s="111">
        <v>4</v>
      </c>
      <c r="C44" s="18"/>
      <c r="D44" s="19" t="s">
        <v>12</v>
      </c>
      <c r="E44" s="18"/>
      <c r="F44" s="18"/>
      <c r="G44" s="18"/>
      <c r="H44" s="18"/>
      <c r="I44" s="18"/>
      <c r="J44" s="18"/>
      <c r="K44" s="18"/>
      <c r="L44" s="41" t="s">
        <v>25</v>
      </c>
      <c r="M44" s="9"/>
      <c r="N44" s="9"/>
      <c r="O44" s="9"/>
      <c r="P44" s="9"/>
      <c r="Q44" s="10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2" customHeight="1" x14ac:dyDescent="0.25">
      <c r="A45" s="1"/>
      <c r="B45" s="112"/>
      <c r="C45" s="98"/>
      <c r="D45" s="98"/>
      <c r="E45" s="25" t="s">
        <v>50</v>
      </c>
      <c r="F45" s="25"/>
      <c r="G45" s="25"/>
      <c r="H45" s="25"/>
      <c r="I45" s="25"/>
      <c r="J45" s="25"/>
      <c r="K45" s="25"/>
      <c r="L45" s="43"/>
      <c r="M45" s="127"/>
      <c r="N45" s="127"/>
      <c r="O45" s="127"/>
      <c r="P45" s="127"/>
      <c r="Q45" s="1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2" customHeight="1" x14ac:dyDescent="0.25">
      <c r="A46" s="1"/>
      <c r="B46" s="112"/>
      <c r="C46" s="98"/>
      <c r="D46" s="98"/>
      <c r="E46" s="24" t="s">
        <v>51</v>
      </c>
      <c r="F46" s="25"/>
      <c r="G46" s="25"/>
      <c r="H46" s="25"/>
      <c r="I46" s="25"/>
      <c r="J46" s="25"/>
      <c r="K46" s="25"/>
      <c r="L46" s="43"/>
      <c r="M46" s="127"/>
      <c r="N46" s="127"/>
      <c r="O46" s="127"/>
      <c r="P46" s="127"/>
      <c r="Q46" s="1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2" customHeight="1" x14ac:dyDescent="0.25">
      <c r="A47" s="1"/>
      <c r="B47" s="112"/>
      <c r="C47" s="98"/>
      <c r="D47" s="98"/>
      <c r="E47" s="25"/>
      <c r="F47" s="24" t="s">
        <v>52</v>
      </c>
      <c r="G47" s="25"/>
      <c r="H47" s="25"/>
      <c r="I47" s="25"/>
      <c r="J47" s="25"/>
      <c r="K47" s="25"/>
      <c r="L47" s="43"/>
      <c r="M47" s="127"/>
      <c r="N47" s="127"/>
      <c r="O47" s="127"/>
      <c r="P47" s="127"/>
      <c r="Q47" s="1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2" customHeight="1" x14ac:dyDescent="0.25">
      <c r="A48" s="1"/>
      <c r="B48" s="112"/>
      <c r="C48" s="98"/>
      <c r="D48" s="98"/>
      <c r="E48" s="25"/>
      <c r="F48" s="24" t="s">
        <v>53</v>
      </c>
      <c r="G48" s="25"/>
      <c r="H48" s="25"/>
      <c r="I48" s="25"/>
      <c r="J48" s="57">
        <v>1</v>
      </c>
      <c r="K48" s="25"/>
      <c r="L48" s="43"/>
      <c r="M48" s="127"/>
      <c r="N48" s="127"/>
      <c r="O48" s="127"/>
      <c r="P48" s="127"/>
      <c r="Q48" s="1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2" customHeight="1" x14ac:dyDescent="0.25">
      <c r="A49" s="1"/>
      <c r="B49" s="112"/>
      <c r="C49" s="98"/>
      <c r="D49" s="98"/>
      <c r="E49" s="25"/>
      <c r="F49" s="24" t="s">
        <v>54</v>
      </c>
      <c r="G49" s="25"/>
      <c r="H49" s="25"/>
      <c r="I49" s="25"/>
      <c r="J49" s="57">
        <v>1.5</v>
      </c>
      <c r="K49" s="25"/>
      <c r="L49" s="43"/>
      <c r="M49" s="127"/>
      <c r="N49" s="127"/>
      <c r="O49" s="127"/>
      <c r="P49" s="127"/>
      <c r="Q49" s="1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2" customHeight="1" x14ac:dyDescent="0.25">
      <c r="A50" s="1"/>
      <c r="B50" s="112"/>
      <c r="C50" s="98"/>
      <c r="D50" s="98"/>
      <c r="E50" s="25"/>
      <c r="F50" s="24" t="s">
        <v>55</v>
      </c>
      <c r="G50" s="25"/>
      <c r="H50" s="25"/>
      <c r="I50" s="25"/>
      <c r="J50" s="57">
        <v>2</v>
      </c>
      <c r="K50" s="25"/>
      <c r="L50" s="43"/>
      <c r="M50" s="127"/>
      <c r="N50" s="127"/>
      <c r="O50" s="127"/>
      <c r="P50" s="127"/>
      <c r="Q50" s="1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2" customHeight="1" x14ac:dyDescent="0.25">
      <c r="A51" s="1"/>
      <c r="B51" s="112"/>
      <c r="C51" s="98"/>
      <c r="D51" s="98"/>
      <c r="E51" s="25"/>
      <c r="F51" s="24" t="s">
        <v>56</v>
      </c>
      <c r="G51" s="25"/>
      <c r="H51" s="25"/>
      <c r="I51" s="25"/>
      <c r="J51" s="57">
        <v>3</v>
      </c>
      <c r="K51" s="25"/>
      <c r="L51" s="43"/>
      <c r="M51" s="127"/>
      <c r="N51" s="127"/>
      <c r="O51" s="127"/>
      <c r="P51" s="127"/>
      <c r="Q51" s="1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2" customHeight="1" thickBot="1" x14ac:dyDescent="0.3">
      <c r="A52" s="1"/>
      <c r="B52" s="113"/>
      <c r="C52" s="16"/>
      <c r="D52" s="16"/>
      <c r="E52" s="28" t="s">
        <v>42</v>
      </c>
      <c r="F52" s="29"/>
      <c r="G52" s="29"/>
      <c r="H52" s="29"/>
      <c r="I52" s="29"/>
      <c r="J52" s="58">
        <v>1.5</v>
      </c>
      <c r="K52" s="29"/>
      <c r="L52" s="44"/>
      <c r="M52" s="17"/>
      <c r="N52" s="17"/>
      <c r="O52" s="17"/>
      <c r="P52" s="17"/>
      <c r="Q52" s="15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4.1" customHeight="1" x14ac:dyDescent="0.25">
      <c r="A53" s="1"/>
      <c r="B53" s="106">
        <v>5</v>
      </c>
      <c r="C53" s="18"/>
      <c r="D53" s="20" t="s">
        <v>57</v>
      </c>
      <c r="E53" s="21"/>
      <c r="F53" s="21"/>
      <c r="G53" s="21"/>
      <c r="H53" s="21"/>
      <c r="I53" s="21"/>
      <c r="J53" s="21"/>
      <c r="K53" s="21"/>
      <c r="L53" s="45" t="s">
        <v>25</v>
      </c>
      <c r="M53" s="22"/>
      <c r="N53" s="22"/>
      <c r="O53" s="22"/>
      <c r="P53" s="22"/>
      <c r="Q53" s="23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2" customHeight="1" x14ac:dyDescent="0.25">
      <c r="A54" s="1"/>
      <c r="B54" s="107"/>
      <c r="C54" s="98"/>
      <c r="D54" s="24" t="s">
        <v>58</v>
      </c>
      <c r="E54" s="25"/>
      <c r="F54" s="25"/>
      <c r="G54" s="25"/>
      <c r="H54" s="25"/>
      <c r="I54" s="25"/>
      <c r="J54" s="25"/>
      <c r="K54" s="25"/>
      <c r="L54" s="46"/>
      <c r="M54" s="127"/>
      <c r="N54" s="127"/>
      <c r="O54" s="127"/>
      <c r="P54" s="127"/>
      <c r="Q54" s="2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2" customHeight="1" thickBot="1" x14ac:dyDescent="0.3">
      <c r="A55" s="1"/>
      <c r="B55" s="108"/>
      <c r="C55" s="16"/>
      <c r="D55" s="28" t="s">
        <v>59</v>
      </c>
      <c r="E55" s="29"/>
      <c r="F55" s="29"/>
      <c r="G55" s="30"/>
      <c r="H55" s="30"/>
      <c r="I55" s="30"/>
      <c r="J55" s="30"/>
      <c r="K55" s="30"/>
      <c r="L55" s="47"/>
      <c r="M55" s="31"/>
      <c r="N55" s="31"/>
      <c r="O55" s="31"/>
      <c r="P55" s="31"/>
      <c r="Q55" s="32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4.1" customHeight="1" x14ac:dyDescent="0.25">
      <c r="A56" s="1"/>
      <c r="B56" s="106">
        <v>6</v>
      </c>
      <c r="C56" s="18"/>
      <c r="D56" s="20" t="s">
        <v>60</v>
      </c>
      <c r="E56" s="21"/>
      <c r="F56" s="21"/>
      <c r="G56" s="21"/>
      <c r="H56" s="21"/>
      <c r="I56" s="21"/>
      <c r="J56" s="21"/>
      <c r="K56" s="21"/>
      <c r="L56" s="45" t="s">
        <v>25</v>
      </c>
      <c r="M56" s="39"/>
      <c r="N56" s="39"/>
      <c r="O56" s="39"/>
      <c r="P56" s="39"/>
      <c r="Q56" s="4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2" customHeight="1" x14ac:dyDescent="0.25">
      <c r="A57" s="1"/>
      <c r="B57" s="107"/>
      <c r="C57" s="98"/>
      <c r="D57" s="24" t="s">
        <v>61</v>
      </c>
      <c r="E57" s="25"/>
      <c r="F57" s="25"/>
      <c r="G57" s="25"/>
      <c r="H57" s="25"/>
      <c r="I57" s="25"/>
      <c r="J57" s="25"/>
      <c r="K57" s="25"/>
      <c r="L57" s="46"/>
      <c r="M57" s="127"/>
      <c r="N57" s="127"/>
      <c r="O57" s="127"/>
      <c r="P57" s="127"/>
      <c r="Q57" s="27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2" customHeight="1" thickBot="1" x14ac:dyDescent="0.3">
      <c r="A58" s="1"/>
      <c r="B58" s="108"/>
      <c r="C58" s="16"/>
      <c r="D58" s="33" t="s">
        <v>62</v>
      </c>
      <c r="E58" s="30"/>
      <c r="F58" s="30"/>
      <c r="G58" s="30"/>
      <c r="H58" s="30"/>
      <c r="I58" s="30"/>
      <c r="J58" s="30"/>
      <c r="K58" s="30"/>
      <c r="L58" s="47"/>
      <c r="M58" s="31"/>
      <c r="N58" s="31"/>
      <c r="O58" s="31"/>
      <c r="P58" s="31"/>
      <c r="Q58" s="32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s="59" customFormat="1" ht="15.95" customHeight="1" x14ac:dyDescent="0.25">
      <c r="A59" s="1"/>
      <c r="B59" s="65" t="s">
        <v>71</v>
      </c>
      <c r="C59" s="66"/>
      <c r="D59" s="67"/>
      <c r="E59" s="135" t="str">
        <f>O24</f>
        <v/>
      </c>
      <c r="F59" s="114" t="s">
        <v>72</v>
      </c>
      <c r="G59" s="114"/>
      <c r="H59" s="133" t="s">
        <v>73</v>
      </c>
      <c r="I59" s="133"/>
      <c r="J59" s="93"/>
      <c r="K59" s="93"/>
      <c r="L59" s="93"/>
      <c r="M59" s="93"/>
      <c r="N59" s="73" t="s">
        <v>76</v>
      </c>
      <c r="O59" s="134"/>
      <c r="P59" s="134"/>
      <c r="Q59" s="6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9.9499999999999993" customHeight="1" thickBot="1" x14ac:dyDescent="0.3">
      <c r="A60" s="1"/>
      <c r="B60" s="63"/>
      <c r="C60" s="61"/>
      <c r="D60" s="61"/>
      <c r="E60" s="61"/>
      <c r="F60" s="61"/>
      <c r="G60" s="61"/>
      <c r="H60" s="64"/>
      <c r="I60" s="64"/>
      <c r="J60" s="130" t="s">
        <v>0</v>
      </c>
      <c r="K60" s="130"/>
      <c r="L60" s="130"/>
      <c r="M60" s="130"/>
      <c r="N60" s="61"/>
      <c r="O60" s="61"/>
      <c r="P60" s="61"/>
      <c r="Q60" s="62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s="86" customFormat="1" ht="20.100000000000001" customHeight="1" x14ac:dyDescent="0.25">
      <c r="A61" s="85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</row>
    <row r="62" spans="1:37" s="76" customFormat="1" x14ac:dyDescent="0.2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</row>
    <row r="63" spans="1:37" s="76" customFormat="1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</row>
    <row r="64" spans="1:3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mergeCells count="34">
    <mergeCell ref="M7:P7"/>
    <mergeCell ref="F7:I7"/>
    <mergeCell ref="B6:B23"/>
    <mergeCell ref="H59:I59"/>
    <mergeCell ref="J60:M60"/>
    <mergeCell ref="O59:P59"/>
    <mergeCell ref="M54:P54"/>
    <mergeCell ref="M57:P57"/>
    <mergeCell ref="M45:P51"/>
    <mergeCell ref="N9:P9"/>
    <mergeCell ref="D13:P14"/>
    <mergeCell ref="D16:P16"/>
    <mergeCell ref="L15:P15"/>
    <mergeCell ref="O23:P23"/>
    <mergeCell ref="N10:P10"/>
    <mergeCell ref="G10:I10"/>
    <mergeCell ref="F9:I9"/>
    <mergeCell ref="M8:P8"/>
    <mergeCell ref="F8:I8"/>
    <mergeCell ref="B56:B58"/>
    <mergeCell ref="B61:Q61"/>
    <mergeCell ref="B24:D24"/>
    <mergeCell ref="B26:B34"/>
    <mergeCell ref="B35:B40"/>
    <mergeCell ref="B41:B43"/>
    <mergeCell ref="B44:B52"/>
    <mergeCell ref="B53:B55"/>
    <mergeCell ref="O24:P24"/>
    <mergeCell ref="O25:P25"/>
    <mergeCell ref="F59:G59"/>
    <mergeCell ref="M28:P33"/>
    <mergeCell ref="M36:P39"/>
    <mergeCell ref="M42:P42"/>
    <mergeCell ref="X2:AD3"/>
  </mergeCells>
  <hyperlinks>
    <hyperlink ref="Q4" r:id="rId1"/>
  </hyperlinks>
  <printOptions horizontalCentered="1"/>
  <pageMargins left="0.25" right="0.25" top="0.25" bottom="0.1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Pompili</dc:creator>
  <cp:lastModifiedBy>Mona Pompili</cp:lastModifiedBy>
  <cp:lastPrinted>2019-06-06T16:14:37Z</cp:lastPrinted>
  <dcterms:created xsi:type="dcterms:W3CDTF">2019-06-05T22:36:19Z</dcterms:created>
  <dcterms:modified xsi:type="dcterms:W3CDTF">2019-06-06T21:30:02Z</dcterms:modified>
</cp:coreProperties>
</file>